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investcz-my.sharepoint.com/personal/lucie_lukasova_alinvest_cz/Documents/Dokumenty/00_Dokumenty/Výběrové řízení/2025/Alfagen/Montáže strojní/ZD/Příloha 5_Položkové rozpočty_montáže S/01_Svitky/"/>
    </mc:Choice>
  </mc:AlternateContent>
  <xr:revisionPtr revIDLastSave="12" documentId="13_ncr:1_{C76AAC67-66D2-469A-9E69-AB95287709DC}" xr6:coauthVersionLast="47" xr6:coauthVersionMax="47" xr10:uidLastSave="{F363B493-DBA4-4781-BBA9-CDF78593A37B}"/>
  <bookViews>
    <workbookView xWindow="300" yWindow="600" windowWidth="21645" windowHeight="20115" xr2:uid="{00000000-000D-0000-FFFF-FFFF00000000}"/>
  </bookViews>
  <sheets>
    <sheet name="Sumary" sheetId="1" r:id="rId1"/>
  </sheets>
  <definedNames>
    <definedName name="_xlnm.Print_Area" localSheetId="0">Sumary!$A$3:$G$54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3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4" i="1"/>
  <c r="I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" i="1"/>
  <c r="I55" i="1" l="1"/>
</calcChain>
</file>

<file path=xl/sharedStrings.xml><?xml version="1.0" encoding="utf-8"?>
<sst xmlns="http://schemas.openxmlformats.org/spreadsheetml/2006/main" count="262" uniqueCount="150">
  <si>
    <t>CASTER 1 INTERCONNECTIG PIPING FROM POWER UNITS TO VALVE STANDS - HYDRAULIC SYSTEM H.P. &amp; L.P. DWG. 60-03-00A-050</t>
  </si>
  <si>
    <t>Item</t>
  </si>
  <si>
    <t>Description</t>
  </si>
  <si>
    <t>Q.ty</t>
  </si>
  <si>
    <t>UM</t>
  </si>
  <si>
    <t>Material</t>
  </si>
  <si>
    <t>Standard</t>
  </si>
  <si>
    <t>100</t>
  </si>
  <si>
    <t>Pipe ANSI/ASME B36.19M Tubo 1 - Schedule 80S</t>
  </si>
  <si>
    <t>MT</t>
  </si>
  <si>
    <t>Stainless steel AISI 304</t>
  </si>
  <si>
    <t>ANSI/ASME B36.19M Tubo 1 - Schedule 80S</t>
  </si>
  <si>
    <t>101</t>
  </si>
  <si>
    <t>Pipe ANSI/ASME B36.19M Tubo 1 1/2 - Schedule 160S</t>
  </si>
  <si>
    <t>ANSI/ASME B36.19M Tubo 1 1/2 - Schedule 160S</t>
  </si>
  <si>
    <t>102</t>
  </si>
  <si>
    <t>Pipe ANSI/ASME B36.19M Tubo 1 1/2 - Schedule 40S</t>
  </si>
  <si>
    <t>ANSI/ASME B36.19M Tubo 1 1/2 - Schedule 40S</t>
  </si>
  <si>
    <t>103</t>
  </si>
  <si>
    <t>Pipe ANSI/ASME B36.19M Tubo 1 1/2 - Schedule 80S</t>
  </si>
  <si>
    <t>ANSI/ASME B36.19M Tubo 1 1/2 - Schedule 80S</t>
  </si>
  <si>
    <t>104</t>
  </si>
  <si>
    <t>Pipe ANSI/ASME B36.19M Tubo 1 1/4 - Schedule 160S</t>
  </si>
  <si>
    <t>ANSI/ASME B36.19M Tubo 1 1/4 - Schedule 160S</t>
  </si>
  <si>
    <t>105</t>
  </si>
  <si>
    <t>Pipe ANSI/ASME B36.19M Tubo 1 1/4 - Schedule 40S</t>
  </si>
  <si>
    <t>ANSI/ASME B36.19M Tubo 1 1/4 - Schedule 40S</t>
  </si>
  <si>
    <t>106</t>
  </si>
  <si>
    <t>Pipe ANSI/ASME B36.19M Tubo 2 1/2 - Schedule 40S</t>
  </si>
  <si>
    <t>ANSI/ASME B36.19M Tubo 2 1/2 - Schedule 40S</t>
  </si>
  <si>
    <t>107</t>
  </si>
  <si>
    <t>Pipe 16x2 DIN EN 10216-5</t>
  </si>
  <si>
    <t>DIN EN 10216-5 16x2</t>
  </si>
  <si>
    <t>108</t>
  </si>
  <si>
    <t>Concentric reducer</t>
  </si>
  <si>
    <t>PZ</t>
  </si>
  <si>
    <t>ASME B16.9 1 1/2 x 1 -  Schedule 80</t>
  </si>
  <si>
    <t>109</t>
  </si>
  <si>
    <t>ASME B16.9 1 1/2 x 1 1/4 -  Schedule 160</t>
  </si>
  <si>
    <t>110</t>
  </si>
  <si>
    <t>ASME B16.9 2 1/2 x 1 1/2 -  Schedule 40</t>
  </si>
  <si>
    <t>111</t>
  </si>
  <si>
    <t>ASME B16.9 2 1/2 x 1 1/2 -  Schedule 80</t>
  </si>
  <si>
    <t>112</t>
  </si>
  <si>
    <t>ASME B16.9 2 1/2 x 1 1/4 -  Schedule 40</t>
  </si>
  <si>
    <t>113</t>
  </si>
  <si>
    <t>Long Radius 45° Elbow</t>
  </si>
  <si>
    <t>ASME B16.9 elbow 45°1 1/2 sch.160</t>
  </si>
  <si>
    <t>114</t>
  </si>
  <si>
    <t>ASME B16.9 elbow 45°2 1/2 sch.40</t>
  </si>
  <si>
    <t>115</t>
  </si>
  <si>
    <t>Long Radius 90° Elbow</t>
  </si>
  <si>
    <t>ASME B16.9 elbow 90° 1 1/2 sch.80</t>
  </si>
  <si>
    <t>116</t>
  </si>
  <si>
    <t>ASME B16.9 elbow 90° 1 1/2 sch.40</t>
  </si>
  <si>
    <t>117</t>
  </si>
  <si>
    <t>ASME B16.9 elbow 90° 1 1/4 sch.40</t>
  </si>
  <si>
    <t>118</t>
  </si>
  <si>
    <t>ASME B16.9 elbow 90° 1 1/4 sch.160</t>
  </si>
  <si>
    <t>119</t>
  </si>
  <si>
    <t>ASME B16.9 elbow 90° 1 sch.80</t>
  </si>
  <si>
    <t>120</t>
  </si>
  <si>
    <t>ASME B16.9 elbow 90° 2 1/2 sch.40</t>
  </si>
  <si>
    <t>121</t>
  </si>
  <si>
    <t>Equal Tee</t>
  </si>
  <si>
    <t>ASME B16.9 T 1 1/2 x sch.80</t>
  </si>
  <si>
    <t>122</t>
  </si>
  <si>
    <t>ASME B16.9 T 2 1/2 sch.40</t>
  </si>
  <si>
    <t>123</t>
  </si>
  <si>
    <t>Male / Female adapter thread BSP</t>
  </si>
  <si>
    <t>Stainless steel</t>
  </si>
  <si>
    <t>1 1_4 x 1_2 INOX ISO 4144</t>
  </si>
  <si>
    <t>124</t>
  </si>
  <si>
    <t>3_4 x 1_2 INOX ISO 4144</t>
  </si>
  <si>
    <t>125</t>
  </si>
  <si>
    <t>Straight union connector</t>
  </si>
  <si>
    <t>G16S71X PARKER</t>
  </si>
  <si>
    <t>126</t>
  </si>
  <si>
    <t>Stud connector</t>
  </si>
  <si>
    <t>GE16SREDOMD71 PARKER</t>
  </si>
  <si>
    <t>127</t>
  </si>
  <si>
    <t>Threadolet CL3000 INOX thread BSP</t>
  </si>
  <si>
    <t>AISI 304</t>
  </si>
  <si>
    <t>Threadolet_Reducing_CL3000-2 1/2 - 2-1</t>
  </si>
  <si>
    <t>128</t>
  </si>
  <si>
    <t>Threadolet CL6000 INOX thread BSP</t>
  </si>
  <si>
    <t>Threadolet_Reducing_CL6000-1-1 1/2 - 1 1/4</t>
  </si>
  <si>
    <t>129</t>
  </si>
  <si>
    <t>Plug</t>
  </si>
  <si>
    <t>VSTI1ED71 PARKER</t>
  </si>
  <si>
    <t>130</t>
  </si>
  <si>
    <t>Seal ring Walform type</t>
  </si>
  <si>
    <t>Viton</t>
  </si>
  <si>
    <t xml:space="preserve">seal ring WF-WD16 S VI </t>
  </si>
  <si>
    <t>131</t>
  </si>
  <si>
    <t>SAE 6000 B.W. DOUBLE FLANGE</t>
  </si>
  <si>
    <t>1.1/2_SAE6000 B.W. SCH.160</t>
  </si>
  <si>
    <t>132</t>
  </si>
  <si>
    <t>SAE 6000 B.W. FLANGE</t>
  </si>
  <si>
    <t>133</t>
  </si>
  <si>
    <t>SAE 3000 BSP THREADED FLANGE</t>
  </si>
  <si>
    <t>Stainless steell</t>
  </si>
  <si>
    <t>1.1/4_SAE3000 THREAD 1.1/4 BSP</t>
  </si>
  <si>
    <t>134</t>
  </si>
  <si>
    <t>SAE 3000 B.W. DOUBLE FLANGE</t>
  </si>
  <si>
    <t>2.1/2_SAE3000 B.W. SCH.40</t>
  </si>
  <si>
    <t>135</t>
  </si>
  <si>
    <t>SAE 3000 B.W. FLANGE</t>
  </si>
  <si>
    <t>2.1/2 SAE3000 B.W. SCH.80</t>
  </si>
  <si>
    <t>136</t>
  </si>
  <si>
    <t>SAE 3000 S.W. FLANGE</t>
  </si>
  <si>
    <t>2.1/2 SAE3000 S.W.</t>
  </si>
  <si>
    <t>137</t>
  </si>
  <si>
    <t>3/4 SAE3000 THREAD 3/4 BSP</t>
  </si>
  <si>
    <t>138</t>
  </si>
  <si>
    <t>ASME B16.9 elbow 90° 1 1/2 sch.160</t>
  </si>
  <si>
    <t>200</t>
  </si>
  <si>
    <t>Rail mounting clamp standard series DIN 3015</t>
  </si>
  <si>
    <t>Polypropylene</t>
  </si>
  <si>
    <t>STAUFF sm_216_pp-dp-as_m_w3</t>
  </si>
  <si>
    <t>201</t>
  </si>
  <si>
    <t>STAUFF sm_648_3_pp-dp-as_m_w3</t>
  </si>
  <si>
    <t>202</t>
  </si>
  <si>
    <t>STAUFF sm_773_pp-dp-as_m_w3</t>
  </si>
  <si>
    <t>203</t>
  </si>
  <si>
    <t>Mounting Rail</t>
  </si>
  <si>
    <t>Carbon Steel</t>
  </si>
  <si>
    <t>STAUFF ts_14 L=125mm</t>
  </si>
  <si>
    <t>204</t>
  </si>
  <si>
    <t>STAUFF ts_14 L=135mm</t>
  </si>
  <si>
    <t>205</t>
  </si>
  <si>
    <t>STAUFF ts_14 L=255mm</t>
  </si>
  <si>
    <t>206</t>
  </si>
  <si>
    <t>STAUFF ts_14 L=300mm</t>
  </si>
  <si>
    <t>207</t>
  </si>
  <si>
    <t>Chemical Bolt</t>
  </si>
  <si>
    <t>TRADE</t>
  </si>
  <si>
    <t>CHEMICAL BOLT M12</t>
  </si>
  <si>
    <t>300</t>
  </si>
  <si>
    <t>Support</t>
  </si>
  <si>
    <t>60-03-00A-100</t>
  </si>
  <si>
    <t>301</t>
  </si>
  <si>
    <t>60-03-00A-101</t>
  </si>
  <si>
    <t>302</t>
  </si>
  <si>
    <t>60-03-00A-102</t>
  </si>
  <si>
    <t xml:space="preserve">CELKEM </t>
  </si>
  <si>
    <t xml:space="preserve">Svitky - požadovaný materiál </t>
  </si>
  <si>
    <t xml:space="preserve">Q.ty </t>
  </si>
  <si>
    <t>Jednotková cena v Kč bez DPH</t>
  </si>
  <si>
    <t>Celková cena v Kč 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</si>
</sst>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Calibri"/>
    </font>
    <font>
      <b/>
      <sz val="11"/>
      <name val="Calibri"/>
      <family val="2"/>
    </font>
    <font>
      <b/>
      <sz val="14"/>
      <name val="Calibri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ADAAAA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1" fontId="3" fillId="0" borderId="5" xfId="0" applyNumberFormat="1" applyFont="1" applyBorder="1" applyAlignment="1">
      <alignment horizontal="center"/>
    </xf>
    <xf numFmtId="0" fontId="3" fillId="0" borderId="7" xfId="0" applyFont="1" applyBorder="1"/>
    <xf numFmtId="0" fontId="4" fillId="2" borderId="4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/>
    </xf>
    <xf numFmtId="4" fontId="4" fillId="0" borderId="8" xfId="0" applyNumberFormat="1" applyFont="1" applyBorder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5"/>
  <sheetViews>
    <sheetView tabSelected="1" zoomScale="85" zoomScaleNormal="85" workbookViewId="0">
      <selection activeCell="E7" sqref="E7"/>
    </sheetView>
  </sheetViews>
  <sheetFormatPr defaultRowHeight="15" x14ac:dyDescent="0.25"/>
  <cols>
    <col min="2" max="2" width="53.28515625" bestFit="1" customWidth="1"/>
    <col min="3" max="3" width="0" style="1" hidden="1" customWidth="1"/>
    <col min="4" max="4" width="10.140625" style="1" customWidth="1"/>
    <col min="5" max="5" width="9.140625" style="1"/>
    <col min="6" max="6" width="27" customWidth="1"/>
    <col min="7" max="7" width="48.28515625" bestFit="1" customWidth="1"/>
    <col min="8" max="8" width="12.5703125" customWidth="1"/>
    <col min="9" max="9" width="12.140625" customWidth="1"/>
  </cols>
  <sheetData>
    <row r="1" spans="1:9" ht="18.75" x14ac:dyDescent="0.3">
      <c r="A1" s="3" t="s">
        <v>146</v>
      </c>
      <c r="B1" s="3"/>
    </row>
    <row r="3" spans="1:9" ht="25.15" customHeight="1" x14ac:dyDescent="0.25">
      <c r="A3" s="16" t="s">
        <v>0</v>
      </c>
      <c r="B3" s="17"/>
      <c r="C3" s="17"/>
      <c r="D3" s="17"/>
      <c r="E3" s="17"/>
      <c r="F3" s="17"/>
      <c r="G3" s="17"/>
      <c r="H3" s="2"/>
      <c r="I3" s="2"/>
    </row>
    <row r="4" spans="1:9" ht="45.75" customHeight="1" x14ac:dyDescent="0.25">
      <c r="A4" s="11" t="s">
        <v>1</v>
      </c>
      <c r="B4" s="11" t="s">
        <v>2</v>
      </c>
      <c r="C4" s="11" t="s">
        <v>3</v>
      </c>
      <c r="D4" s="11" t="s">
        <v>147</v>
      </c>
      <c r="E4" s="11" t="s">
        <v>4</v>
      </c>
      <c r="F4" s="11" t="s">
        <v>5</v>
      </c>
      <c r="G4" s="11" t="s">
        <v>6</v>
      </c>
      <c r="H4" s="12" t="s">
        <v>148</v>
      </c>
      <c r="I4" s="12" t="s">
        <v>149</v>
      </c>
    </row>
    <row r="5" spans="1:9" x14ac:dyDescent="0.25">
      <c r="A5" s="4" t="s">
        <v>7</v>
      </c>
      <c r="B5" s="4" t="s">
        <v>8</v>
      </c>
      <c r="C5" s="5">
        <v>2</v>
      </c>
      <c r="D5" s="6">
        <f>ROUNDUP((C5*1.1),0)</f>
        <v>3</v>
      </c>
      <c r="E5" s="5" t="s">
        <v>9</v>
      </c>
      <c r="F5" s="4" t="s">
        <v>10</v>
      </c>
      <c r="G5" s="4" t="s">
        <v>11</v>
      </c>
      <c r="H5" s="13"/>
      <c r="I5" s="14">
        <f>D5*H5</f>
        <v>0</v>
      </c>
    </row>
    <row r="6" spans="1:9" x14ac:dyDescent="0.25">
      <c r="A6" s="4" t="s">
        <v>12</v>
      </c>
      <c r="B6" s="4" t="s">
        <v>13</v>
      </c>
      <c r="C6" s="5">
        <v>16</v>
      </c>
      <c r="D6" s="6">
        <f t="shared" ref="D6:D54" si="0">ROUNDUP((C6*1.1),0)</f>
        <v>18</v>
      </c>
      <c r="E6" s="5" t="s">
        <v>9</v>
      </c>
      <c r="F6" s="4" t="s">
        <v>10</v>
      </c>
      <c r="G6" s="4" t="s">
        <v>14</v>
      </c>
      <c r="H6" s="13"/>
      <c r="I6" s="14">
        <f t="shared" ref="I6:I54" si="1">D6*H6</f>
        <v>0</v>
      </c>
    </row>
    <row r="7" spans="1:9" x14ac:dyDescent="0.25">
      <c r="A7" s="4" t="s">
        <v>15</v>
      </c>
      <c r="B7" s="4" t="s">
        <v>16</v>
      </c>
      <c r="C7" s="5">
        <v>1</v>
      </c>
      <c r="D7" s="6">
        <f t="shared" si="0"/>
        <v>2</v>
      </c>
      <c r="E7" s="5" t="s">
        <v>9</v>
      </c>
      <c r="F7" s="4" t="s">
        <v>10</v>
      </c>
      <c r="G7" s="4" t="s">
        <v>17</v>
      </c>
      <c r="H7" s="13"/>
      <c r="I7" s="14">
        <f t="shared" si="1"/>
        <v>0</v>
      </c>
    </row>
    <row r="8" spans="1:9" x14ac:dyDescent="0.25">
      <c r="A8" s="4" t="s">
        <v>18</v>
      </c>
      <c r="B8" s="4" t="s">
        <v>19</v>
      </c>
      <c r="C8" s="5">
        <v>16</v>
      </c>
      <c r="D8" s="6">
        <f t="shared" si="0"/>
        <v>18</v>
      </c>
      <c r="E8" s="5" t="s">
        <v>9</v>
      </c>
      <c r="F8" s="4" t="s">
        <v>10</v>
      </c>
      <c r="G8" s="4" t="s">
        <v>20</v>
      </c>
      <c r="H8" s="13"/>
      <c r="I8" s="14">
        <f t="shared" si="1"/>
        <v>0</v>
      </c>
    </row>
    <row r="9" spans="1:9" x14ac:dyDescent="0.25">
      <c r="A9" s="4" t="s">
        <v>21</v>
      </c>
      <c r="B9" s="4" t="s">
        <v>22</v>
      </c>
      <c r="C9" s="5">
        <v>1</v>
      </c>
      <c r="D9" s="6">
        <f t="shared" si="0"/>
        <v>2</v>
      </c>
      <c r="E9" s="5" t="s">
        <v>9</v>
      </c>
      <c r="F9" s="4" t="s">
        <v>10</v>
      </c>
      <c r="G9" s="4" t="s">
        <v>23</v>
      </c>
      <c r="H9" s="13"/>
      <c r="I9" s="14">
        <f t="shared" si="1"/>
        <v>0</v>
      </c>
    </row>
    <row r="10" spans="1:9" x14ac:dyDescent="0.25">
      <c r="A10" s="4" t="s">
        <v>24</v>
      </c>
      <c r="B10" s="4" t="s">
        <v>25</v>
      </c>
      <c r="C10" s="5">
        <v>2</v>
      </c>
      <c r="D10" s="6">
        <f t="shared" si="0"/>
        <v>3</v>
      </c>
      <c r="E10" s="5" t="s">
        <v>9</v>
      </c>
      <c r="F10" s="4" t="s">
        <v>10</v>
      </c>
      <c r="G10" s="4" t="s">
        <v>26</v>
      </c>
      <c r="H10" s="13"/>
      <c r="I10" s="14">
        <f t="shared" si="1"/>
        <v>0</v>
      </c>
    </row>
    <row r="11" spans="1:9" x14ac:dyDescent="0.25">
      <c r="A11" s="4" t="s">
        <v>27</v>
      </c>
      <c r="B11" s="4" t="s">
        <v>28</v>
      </c>
      <c r="C11" s="5">
        <v>28</v>
      </c>
      <c r="D11" s="6">
        <f t="shared" si="0"/>
        <v>31</v>
      </c>
      <c r="E11" s="5" t="s">
        <v>9</v>
      </c>
      <c r="F11" s="4" t="s">
        <v>10</v>
      </c>
      <c r="G11" s="4" t="s">
        <v>29</v>
      </c>
      <c r="H11" s="13"/>
      <c r="I11" s="14">
        <f t="shared" si="1"/>
        <v>0</v>
      </c>
    </row>
    <row r="12" spans="1:9" x14ac:dyDescent="0.25">
      <c r="A12" s="4" t="s">
        <v>30</v>
      </c>
      <c r="B12" s="4" t="s">
        <v>31</v>
      </c>
      <c r="C12" s="5">
        <v>26</v>
      </c>
      <c r="D12" s="6">
        <f t="shared" si="0"/>
        <v>29</v>
      </c>
      <c r="E12" s="5" t="s">
        <v>9</v>
      </c>
      <c r="F12" s="4" t="s">
        <v>10</v>
      </c>
      <c r="G12" s="4" t="s">
        <v>32</v>
      </c>
      <c r="H12" s="13"/>
      <c r="I12" s="14">
        <f t="shared" si="1"/>
        <v>0</v>
      </c>
    </row>
    <row r="13" spans="1:9" x14ac:dyDescent="0.25">
      <c r="A13" s="4" t="s">
        <v>33</v>
      </c>
      <c r="B13" s="4" t="s">
        <v>34</v>
      </c>
      <c r="C13" s="5">
        <v>1</v>
      </c>
      <c r="D13" s="6">
        <f t="shared" si="0"/>
        <v>2</v>
      </c>
      <c r="E13" s="5" t="s">
        <v>35</v>
      </c>
      <c r="F13" s="4" t="s">
        <v>10</v>
      </c>
      <c r="G13" s="4" t="s">
        <v>36</v>
      </c>
      <c r="H13" s="13"/>
      <c r="I13" s="14">
        <f t="shared" si="1"/>
        <v>0</v>
      </c>
    </row>
    <row r="14" spans="1:9" x14ac:dyDescent="0.25">
      <c r="A14" s="4" t="s">
        <v>37</v>
      </c>
      <c r="B14" s="4" t="s">
        <v>34</v>
      </c>
      <c r="C14" s="5">
        <v>1</v>
      </c>
      <c r="D14" s="6">
        <f t="shared" si="0"/>
        <v>2</v>
      </c>
      <c r="E14" s="5" t="s">
        <v>35</v>
      </c>
      <c r="F14" s="4" t="s">
        <v>10</v>
      </c>
      <c r="G14" s="4" t="s">
        <v>38</v>
      </c>
      <c r="H14" s="13"/>
      <c r="I14" s="14">
        <f t="shared" si="1"/>
        <v>0</v>
      </c>
    </row>
    <row r="15" spans="1:9" x14ac:dyDescent="0.25">
      <c r="A15" s="4" t="s">
        <v>39</v>
      </c>
      <c r="B15" s="4" t="s">
        <v>34</v>
      </c>
      <c r="C15" s="5">
        <v>1</v>
      </c>
      <c r="D15" s="6">
        <f t="shared" si="0"/>
        <v>2</v>
      </c>
      <c r="E15" s="5" t="s">
        <v>35</v>
      </c>
      <c r="F15" s="4" t="s">
        <v>10</v>
      </c>
      <c r="G15" s="4" t="s">
        <v>40</v>
      </c>
      <c r="H15" s="13"/>
      <c r="I15" s="14">
        <f t="shared" si="1"/>
        <v>0</v>
      </c>
    </row>
    <row r="16" spans="1:9" x14ac:dyDescent="0.25">
      <c r="A16" s="4" t="s">
        <v>41</v>
      </c>
      <c r="B16" s="4" t="s">
        <v>34</v>
      </c>
      <c r="C16" s="5">
        <v>1</v>
      </c>
      <c r="D16" s="6">
        <f t="shared" si="0"/>
        <v>2</v>
      </c>
      <c r="E16" s="5" t="s">
        <v>35</v>
      </c>
      <c r="F16" s="4" t="s">
        <v>10</v>
      </c>
      <c r="G16" s="4" t="s">
        <v>42</v>
      </c>
      <c r="H16" s="13"/>
      <c r="I16" s="14">
        <f t="shared" si="1"/>
        <v>0</v>
      </c>
    </row>
    <row r="17" spans="1:9" x14ac:dyDescent="0.25">
      <c r="A17" s="4" t="s">
        <v>43</v>
      </c>
      <c r="B17" s="4" t="s">
        <v>34</v>
      </c>
      <c r="C17" s="5">
        <v>1</v>
      </c>
      <c r="D17" s="6">
        <f t="shared" si="0"/>
        <v>2</v>
      </c>
      <c r="E17" s="5" t="s">
        <v>35</v>
      </c>
      <c r="F17" s="4" t="s">
        <v>10</v>
      </c>
      <c r="G17" s="4" t="s">
        <v>44</v>
      </c>
      <c r="H17" s="13"/>
      <c r="I17" s="14">
        <f t="shared" si="1"/>
        <v>0</v>
      </c>
    </row>
    <row r="18" spans="1:9" x14ac:dyDescent="0.25">
      <c r="A18" s="4" t="s">
        <v>45</v>
      </c>
      <c r="B18" s="4" t="s">
        <v>46</v>
      </c>
      <c r="C18" s="5">
        <v>3</v>
      </c>
      <c r="D18" s="6">
        <f t="shared" si="0"/>
        <v>4</v>
      </c>
      <c r="E18" s="5" t="s">
        <v>35</v>
      </c>
      <c r="F18" s="4" t="s">
        <v>10</v>
      </c>
      <c r="G18" s="4" t="s">
        <v>47</v>
      </c>
      <c r="H18" s="13"/>
      <c r="I18" s="14">
        <f t="shared" si="1"/>
        <v>0</v>
      </c>
    </row>
    <row r="19" spans="1:9" x14ac:dyDescent="0.25">
      <c r="A19" s="4" t="s">
        <v>48</v>
      </c>
      <c r="B19" s="4" t="s">
        <v>46</v>
      </c>
      <c r="C19" s="5">
        <v>3</v>
      </c>
      <c r="D19" s="6">
        <f t="shared" si="0"/>
        <v>4</v>
      </c>
      <c r="E19" s="5" t="s">
        <v>35</v>
      </c>
      <c r="F19" s="4" t="s">
        <v>10</v>
      </c>
      <c r="G19" s="4" t="s">
        <v>49</v>
      </c>
      <c r="H19" s="13"/>
      <c r="I19" s="14">
        <f t="shared" si="1"/>
        <v>0</v>
      </c>
    </row>
    <row r="20" spans="1:9" x14ac:dyDescent="0.25">
      <c r="A20" s="4" t="s">
        <v>50</v>
      </c>
      <c r="B20" s="4" t="s">
        <v>51</v>
      </c>
      <c r="C20" s="5">
        <v>8</v>
      </c>
      <c r="D20" s="6">
        <f t="shared" si="0"/>
        <v>9</v>
      </c>
      <c r="E20" s="5" t="s">
        <v>35</v>
      </c>
      <c r="F20" s="4" t="s">
        <v>10</v>
      </c>
      <c r="G20" s="4" t="s">
        <v>52</v>
      </c>
      <c r="H20" s="13"/>
      <c r="I20" s="14">
        <f t="shared" si="1"/>
        <v>0</v>
      </c>
    </row>
    <row r="21" spans="1:9" x14ac:dyDescent="0.25">
      <c r="A21" s="4" t="s">
        <v>53</v>
      </c>
      <c r="B21" s="4" t="s">
        <v>51</v>
      </c>
      <c r="C21" s="5">
        <v>1</v>
      </c>
      <c r="D21" s="6">
        <f t="shared" si="0"/>
        <v>2</v>
      </c>
      <c r="E21" s="5" t="s">
        <v>35</v>
      </c>
      <c r="F21" s="4" t="s">
        <v>10</v>
      </c>
      <c r="G21" s="4" t="s">
        <v>54</v>
      </c>
      <c r="H21" s="13"/>
      <c r="I21" s="14">
        <f t="shared" si="1"/>
        <v>0</v>
      </c>
    </row>
    <row r="22" spans="1:9" x14ac:dyDescent="0.25">
      <c r="A22" s="4" t="s">
        <v>55</v>
      </c>
      <c r="B22" s="4" t="s">
        <v>51</v>
      </c>
      <c r="C22" s="5">
        <v>1</v>
      </c>
      <c r="D22" s="6">
        <f t="shared" si="0"/>
        <v>2</v>
      </c>
      <c r="E22" s="5" t="s">
        <v>35</v>
      </c>
      <c r="F22" s="4" t="s">
        <v>10</v>
      </c>
      <c r="G22" s="4" t="s">
        <v>56</v>
      </c>
      <c r="H22" s="13"/>
      <c r="I22" s="14">
        <f t="shared" si="1"/>
        <v>0</v>
      </c>
    </row>
    <row r="23" spans="1:9" x14ac:dyDescent="0.25">
      <c r="A23" s="4" t="s">
        <v>57</v>
      </c>
      <c r="B23" s="4" t="s">
        <v>51</v>
      </c>
      <c r="C23" s="5">
        <v>1</v>
      </c>
      <c r="D23" s="6">
        <f t="shared" si="0"/>
        <v>2</v>
      </c>
      <c r="E23" s="5" t="s">
        <v>35</v>
      </c>
      <c r="F23" s="4" t="s">
        <v>10</v>
      </c>
      <c r="G23" s="4" t="s">
        <v>58</v>
      </c>
      <c r="H23" s="13"/>
      <c r="I23" s="14">
        <f t="shared" si="1"/>
        <v>0</v>
      </c>
    </row>
    <row r="24" spans="1:9" x14ac:dyDescent="0.25">
      <c r="A24" s="4" t="s">
        <v>59</v>
      </c>
      <c r="B24" s="4" t="s">
        <v>51</v>
      </c>
      <c r="C24" s="5">
        <v>1</v>
      </c>
      <c r="D24" s="6">
        <f t="shared" si="0"/>
        <v>2</v>
      </c>
      <c r="E24" s="5" t="s">
        <v>35</v>
      </c>
      <c r="F24" s="4" t="s">
        <v>10</v>
      </c>
      <c r="G24" s="4" t="s">
        <v>60</v>
      </c>
      <c r="H24" s="13"/>
      <c r="I24" s="14">
        <f t="shared" si="1"/>
        <v>0</v>
      </c>
    </row>
    <row r="25" spans="1:9" x14ac:dyDescent="0.25">
      <c r="A25" s="4" t="s">
        <v>61</v>
      </c>
      <c r="B25" s="4" t="s">
        <v>51</v>
      </c>
      <c r="C25" s="5">
        <v>17</v>
      </c>
      <c r="D25" s="6">
        <f t="shared" si="0"/>
        <v>19</v>
      </c>
      <c r="E25" s="5" t="s">
        <v>35</v>
      </c>
      <c r="F25" s="4" t="s">
        <v>10</v>
      </c>
      <c r="G25" s="4" t="s">
        <v>62</v>
      </c>
      <c r="H25" s="13"/>
      <c r="I25" s="14">
        <f t="shared" si="1"/>
        <v>0</v>
      </c>
    </row>
    <row r="26" spans="1:9" x14ac:dyDescent="0.25">
      <c r="A26" s="4" t="s">
        <v>63</v>
      </c>
      <c r="B26" s="4" t="s">
        <v>64</v>
      </c>
      <c r="C26" s="5">
        <v>2</v>
      </c>
      <c r="D26" s="6">
        <f t="shared" si="0"/>
        <v>3</v>
      </c>
      <c r="E26" s="5" t="s">
        <v>35</v>
      </c>
      <c r="F26" s="4" t="s">
        <v>10</v>
      </c>
      <c r="G26" s="4" t="s">
        <v>65</v>
      </c>
      <c r="H26" s="13"/>
      <c r="I26" s="14">
        <f t="shared" si="1"/>
        <v>0</v>
      </c>
    </row>
    <row r="27" spans="1:9" x14ac:dyDescent="0.25">
      <c r="A27" s="4" t="s">
        <v>66</v>
      </c>
      <c r="B27" s="4" t="s">
        <v>64</v>
      </c>
      <c r="C27" s="5">
        <v>2</v>
      </c>
      <c r="D27" s="6">
        <f t="shared" si="0"/>
        <v>3</v>
      </c>
      <c r="E27" s="5" t="s">
        <v>35</v>
      </c>
      <c r="F27" s="4" t="s">
        <v>10</v>
      </c>
      <c r="G27" s="4" t="s">
        <v>67</v>
      </c>
      <c r="H27" s="13"/>
      <c r="I27" s="14">
        <f t="shared" si="1"/>
        <v>0</v>
      </c>
    </row>
    <row r="28" spans="1:9" x14ac:dyDescent="0.25">
      <c r="A28" s="4" t="s">
        <v>68</v>
      </c>
      <c r="B28" s="4" t="s">
        <v>69</v>
      </c>
      <c r="C28" s="5">
        <v>1</v>
      </c>
      <c r="D28" s="6">
        <f t="shared" si="0"/>
        <v>2</v>
      </c>
      <c r="E28" s="5" t="s">
        <v>35</v>
      </c>
      <c r="F28" s="4" t="s">
        <v>70</v>
      </c>
      <c r="G28" s="4" t="s">
        <v>71</v>
      </c>
      <c r="H28" s="13"/>
      <c r="I28" s="14">
        <f t="shared" si="1"/>
        <v>0</v>
      </c>
    </row>
    <row r="29" spans="1:9" x14ac:dyDescent="0.25">
      <c r="A29" s="4" t="s">
        <v>72</v>
      </c>
      <c r="B29" s="4" t="s">
        <v>69</v>
      </c>
      <c r="C29" s="5">
        <v>1</v>
      </c>
      <c r="D29" s="6">
        <f t="shared" si="0"/>
        <v>2</v>
      </c>
      <c r="E29" s="5" t="s">
        <v>35</v>
      </c>
      <c r="F29" s="4" t="s">
        <v>70</v>
      </c>
      <c r="G29" s="4" t="s">
        <v>73</v>
      </c>
      <c r="H29" s="13"/>
      <c r="I29" s="14">
        <f t="shared" si="1"/>
        <v>0</v>
      </c>
    </row>
    <row r="30" spans="1:9" x14ac:dyDescent="0.25">
      <c r="A30" s="4" t="s">
        <v>74</v>
      </c>
      <c r="B30" s="4" t="s">
        <v>75</v>
      </c>
      <c r="C30" s="5">
        <v>3</v>
      </c>
      <c r="D30" s="6">
        <f t="shared" si="0"/>
        <v>4</v>
      </c>
      <c r="E30" s="5" t="s">
        <v>35</v>
      </c>
      <c r="F30" s="4" t="s">
        <v>70</v>
      </c>
      <c r="G30" s="4" t="s">
        <v>76</v>
      </c>
      <c r="H30" s="13"/>
      <c r="I30" s="14">
        <f t="shared" si="1"/>
        <v>0</v>
      </c>
    </row>
    <row r="31" spans="1:9" x14ac:dyDescent="0.25">
      <c r="A31" s="4" t="s">
        <v>77</v>
      </c>
      <c r="B31" s="4" t="s">
        <v>78</v>
      </c>
      <c r="C31" s="5">
        <v>3</v>
      </c>
      <c r="D31" s="6">
        <f t="shared" si="0"/>
        <v>4</v>
      </c>
      <c r="E31" s="5" t="s">
        <v>35</v>
      </c>
      <c r="F31" s="4" t="s">
        <v>70</v>
      </c>
      <c r="G31" s="4" t="s">
        <v>79</v>
      </c>
      <c r="H31" s="13"/>
      <c r="I31" s="14">
        <f t="shared" si="1"/>
        <v>0</v>
      </c>
    </row>
    <row r="32" spans="1:9" x14ac:dyDescent="0.25">
      <c r="A32" s="4" t="s">
        <v>80</v>
      </c>
      <c r="B32" s="4" t="s">
        <v>81</v>
      </c>
      <c r="C32" s="5">
        <v>3</v>
      </c>
      <c r="D32" s="6">
        <f t="shared" si="0"/>
        <v>4</v>
      </c>
      <c r="E32" s="5" t="s">
        <v>35</v>
      </c>
      <c r="F32" s="4" t="s">
        <v>82</v>
      </c>
      <c r="G32" s="4" t="s">
        <v>83</v>
      </c>
      <c r="H32" s="13"/>
      <c r="I32" s="14">
        <f t="shared" si="1"/>
        <v>0</v>
      </c>
    </row>
    <row r="33" spans="1:9" x14ac:dyDescent="0.25">
      <c r="A33" s="4" t="s">
        <v>84</v>
      </c>
      <c r="B33" s="4" t="s">
        <v>85</v>
      </c>
      <c r="C33" s="5">
        <v>3</v>
      </c>
      <c r="D33" s="6">
        <f t="shared" si="0"/>
        <v>4</v>
      </c>
      <c r="E33" s="5" t="s">
        <v>35</v>
      </c>
      <c r="F33" s="4" t="s">
        <v>82</v>
      </c>
      <c r="G33" s="4" t="s">
        <v>86</v>
      </c>
      <c r="H33" s="13"/>
      <c r="I33" s="14">
        <f t="shared" si="1"/>
        <v>0</v>
      </c>
    </row>
    <row r="34" spans="1:9" x14ac:dyDescent="0.25">
      <c r="A34" s="4" t="s">
        <v>87</v>
      </c>
      <c r="B34" s="4" t="s">
        <v>88</v>
      </c>
      <c r="C34" s="5">
        <v>6</v>
      </c>
      <c r="D34" s="6">
        <f t="shared" si="0"/>
        <v>7</v>
      </c>
      <c r="E34" s="5" t="s">
        <v>35</v>
      </c>
      <c r="F34" s="4" t="s">
        <v>70</v>
      </c>
      <c r="G34" s="4" t="s">
        <v>89</v>
      </c>
      <c r="H34" s="13"/>
      <c r="I34" s="14">
        <f t="shared" si="1"/>
        <v>0</v>
      </c>
    </row>
    <row r="35" spans="1:9" x14ac:dyDescent="0.25">
      <c r="A35" s="4" t="s">
        <v>90</v>
      </c>
      <c r="B35" s="4" t="s">
        <v>91</v>
      </c>
      <c r="C35" s="5">
        <v>9</v>
      </c>
      <c r="D35" s="6">
        <f t="shared" si="0"/>
        <v>10</v>
      </c>
      <c r="E35" s="5" t="s">
        <v>35</v>
      </c>
      <c r="F35" s="4" t="s">
        <v>92</v>
      </c>
      <c r="G35" s="4" t="s">
        <v>93</v>
      </c>
      <c r="H35" s="13"/>
      <c r="I35" s="14">
        <f t="shared" si="1"/>
        <v>0</v>
      </c>
    </row>
    <row r="36" spans="1:9" x14ac:dyDescent="0.25">
      <c r="A36" s="4" t="s">
        <v>94</v>
      </c>
      <c r="B36" s="4" t="s">
        <v>95</v>
      </c>
      <c r="C36" s="5">
        <v>1</v>
      </c>
      <c r="D36" s="6">
        <f t="shared" si="0"/>
        <v>2</v>
      </c>
      <c r="E36" s="5" t="s">
        <v>35</v>
      </c>
      <c r="F36" s="4" t="s">
        <v>70</v>
      </c>
      <c r="G36" s="4" t="s">
        <v>96</v>
      </c>
      <c r="H36" s="13"/>
      <c r="I36" s="14">
        <f t="shared" si="1"/>
        <v>0</v>
      </c>
    </row>
    <row r="37" spans="1:9" x14ac:dyDescent="0.25">
      <c r="A37" s="4" t="s">
        <v>97</v>
      </c>
      <c r="B37" s="4" t="s">
        <v>98</v>
      </c>
      <c r="C37" s="5">
        <v>1</v>
      </c>
      <c r="D37" s="6">
        <f t="shared" si="0"/>
        <v>2</v>
      </c>
      <c r="E37" s="5" t="s">
        <v>35</v>
      </c>
      <c r="F37" s="4" t="s">
        <v>70</v>
      </c>
      <c r="G37" s="4" t="s">
        <v>96</v>
      </c>
      <c r="H37" s="13"/>
      <c r="I37" s="14">
        <f t="shared" si="1"/>
        <v>0</v>
      </c>
    </row>
    <row r="38" spans="1:9" x14ac:dyDescent="0.25">
      <c r="A38" s="4" t="s">
        <v>99</v>
      </c>
      <c r="B38" s="4" t="s">
        <v>100</v>
      </c>
      <c r="C38" s="5">
        <v>1</v>
      </c>
      <c r="D38" s="6">
        <f t="shared" si="0"/>
        <v>2</v>
      </c>
      <c r="E38" s="5" t="s">
        <v>35</v>
      </c>
      <c r="F38" s="4" t="s">
        <v>101</v>
      </c>
      <c r="G38" s="4" t="s">
        <v>102</v>
      </c>
      <c r="H38" s="13"/>
      <c r="I38" s="14">
        <f t="shared" si="1"/>
        <v>0</v>
      </c>
    </row>
    <row r="39" spans="1:9" x14ac:dyDescent="0.25">
      <c r="A39" s="4" t="s">
        <v>103</v>
      </c>
      <c r="B39" s="4" t="s">
        <v>104</v>
      </c>
      <c r="C39" s="5">
        <v>1</v>
      </c>
      <c r="D39" s="6">
        <f t="shared" si="0"/>
        <v>2</v>
      </c>
      <c r="E39" s="5" t="s">
        <v>35</v>
      </c>
      <c r="F39" s="4" t="s">
        <v>70</v>
      </c>
      <c r="G39" s="4" t="s">
        <v>105</v>
      </c>
      <c r="H39" s="13"/>
      <c r="I39" s="14">
        <f t="shared" si="1"/>
        <v>0</v>
      </c>
    </row>
    <row r="40" spans="1:9" x14ac:dyDescent="0.25">
      <c r="A40" s="4" t="s">
        <v>106</v>
      </c>
      <c r="B40" s="4" t="s">
        <v>107</v>
      </c>
      <c r="C40" s="5">
        <v>1</v>
      </c>
      <c r="D40" s="6">
        <f t="shared" si="0"/>
        <v>2</v>
      </c>
      <c r="E40" s="5" t="s">
        <v>35</v>
      </c>
      <c r="F40" s="4" t="s">
        <v>70</v>
      </c>
      <c r="G40" s="4" t="s">
        <v>108</v>
      </c>
      <c r="H40" s="13"/>
      <c r="I40" s="14">
        <f t="shared" si="1"/>
        <v>0</v>
      </c>
    </row>
    <row r="41" spans="1:9" x14ac:dyDescent="0.25">
      <c r="A41" s="4" t="s">
        <v>109</v>
      </c>
      <c r="B41" s="4" t="s">
        <v>110</v>
      </c>
      <c r="C41" s="5">
        <v>2</v>
      </c>
      <c r="D41" s="6">
        <f t="shared" si="0"/>
        <v>3</v>
      </c>
      <c r="E41" s="5" t="s">
        <v>35</v>
      </c>
      <c r="F41" s="4" t="s">
        <v>70</v>
      </c>
      <c r="G41" s="4" t="s">
        <v>111</v>
      </c>
      <c r="H41" s="13"/>
      <c r="I41" s="14">
        <f t="shared" si="1"/>
        <v>0</v>
      </c>
    </row>
    <row r="42" spans="1:9" x14ac:dyDescent="0.25">
      <c r="A42" s="4" t="s">
        <v>112</v>
      </c>
      <c r="B42" s="4" t="s">
        <v>100</v>
      </c>
      <c r="C42" s="5">
        <v>1</v>
      </c>
      <c r="D42" s="6">
        <f t="shared" si="0"/>
        <v>2</v>
      </c>
      <c r="E42" s="5" t="s">
        <v>35</v>
      </c>
      <c r="F42" s="4" t="s">
        <v>70</v>
      </c>
      <c r="G42" s="4" t="s">
        <v>113</v>
      </c>
      <c r="H42" s="13"/>
      <c r="I42" s="14">
        <f t="shared" si="1"/>
        <v>0</v>
      </c>
    </row>
    <row r="43" spans="1:9" x14ac:dyDescent="0.25">
      <c r="A43" s="4" t="s">
        <v>114</v>
      </c>
      <c r="B43" s="4" t="s">
        <v>51</v>
      </c>
      <c r="C43" s="5">
        <v>7</v>
      </c>
      <c r="D43" s="6">
        <f t="shared" si="0"/>
        <v>8</v>
      </c>
      <c r="E43" s="5" t="s">
        <v>35</v>
      </c>
      <c r="F43" s="4" t="s">
        <v>10</v>
      </c>
      <c r="G43" s="4" t="s">
        <v>115</v>
      </c>
      <c r="H43" s="13"/>
      <c r="I43" s="14">
        <f t="shared" si="1"/>
        <v>0</v>
      </c>
    </row>
    <row r="44" spans="1:9" x14ac:dyDescent="0.25">
      <c r="A44" s="4" t="s">
        <v>116</v>
      </c>
      <c r="B44" s="4" t="s">
        <v>117</v>
      </c>
      <c r="C44" s="5">
        <v>15</v>
      </c>
      <c r="D44" s="6">
        <f t="shared" si="0"/>
        <v>17</v>
      </c>
      <c r="E44" s="5" t="s">
        <v>35</v>
      </c>
      <c r="F44" s="4" t="s">
        <v>118</v>
      </c>
      <c r="G44" s="4" t="s">
        <v>119</v>
      </c>
      <c r="H44" s="13"/>
      <c r="I44" s="14">
        <f t="shared" si="1"/>
        <v>0</v>
      </c>
    </row>
    <row r="45" spans="1:9" x14ac:dyDescent="0.25">
      <c r="A45" s="4" t="s">
        <v>120</v>
      </c>
      <c r="B45" s="4" t="s">
        <v>117</v>
      </c>
      <c r="C45" s="5">
        <v>18</v>
      </c>
      <c r="D45" s="6">
        <f t="shared" si="0"/>
        <v>20</v>
      </c>
      <c r="E45" s="5" t="s">
        <v>35</v>
      </c>
      <c r="F45" s="4" t="s">
        <v>118</v>
      </c>
      <c r="G45" s="4" t="s">
        <v>121</v>
      </c>
      <c r="H45" s="4"/>
      <c r="I45" s="14">
        <f t="shared" si="1"/>
        <v>0</v>
      </c>
    </row>
    <row r="46" spans="1:9" x14ac:dyDescent="0.25">
      <c r="A46" s="4" t="s">
        <v>122</v>
      </c>
      <c r="B46" s="4" t="s">
        <v>117</v>
      </c>
      <c r="C46" s="5">
        <v>17</v>
      </c>
      <c r="D46" s="6">
        <f t="shared" si="0"/>
        <v>19</v>
      </c>
      <c r="E46" s="5" t="s">
        <v>35</v>
      </c>
      <c r="F46" s="4" t="s">
        <v>118</v>
      </c>
      <c r="G46" s="4" t="s">
        <v>123</v>
      </c>
      <c r="H46" s="4"/>
      <c r="I46" s="14">
        <f t="shared" si="1"/>
        <v>0</v>
      </c>
    </row>
    <row r="47" spans="1:9" x14ac:dyDescent="0.25">
      <c r="A47" s="4" t="s">
        <v>124</v>
      </c>
      <c r="B47" s="4" t="s">
        <v>125</v>
      </c>
      <c r="C47" s="5">
        <v>2</v>
      </c>
      <c r="D47" s="6">
        <f t="shared" si="0"/>
        <v>3</v>
      </c>
      <c r="E47" s="5" t="s">
        <v>35</v>
      </c>
      <c r="F47" s="4" t="s">
        <v>126</v>
      </c>
      <c r="G47" s="4" t="s">
        <v>127</v>
      </c>
      <c r="H47" s="4"/>
      <c r="I47" s="14">
        <f t="shared" si="1"/>
        <v>0</v>
      </c>
    </row>
    <row r="48" spans="1:9" x14ac:dyDescent="0.25">
      <c r="A48" s="4" t="s">
        <v>128</v>
      </c>
      <c r="B48" s="4" t="s">
        <v>125</v>
      </c>
      <c r="C48" s="5">
        <v>1</v>
      </c>
      <c r="D48" s="6">
        <f t="shared" si="0"/>
        <v>2</v>
      </c>
      <c r="E48" s="5" t="s">
        <v>35</v>
      </c>
      <c r="F48" s="4" t="s">
        <v>126</v>
      </c>
      <c r="G48" s="4" t="s">
        <v>129</v>
      </c>
      <c r="H48" s="4"/>
      <c r="I48" s="14">
        <f t="shared" si="1"/>
        <v>0</v>
      </c>
    </row>
    <row r="49" spans="1:9" x14ac:dyDescent="0.25">
      <c r="A49" s="4" t="s">
        <v>130</v>
      </c>
      <c r="B49" s="4" t="s">
        <v>125</v>
      </c>
      <c r="C49" s="5">
        <v>4</v>
      </c>
      <c r="D49" s="6">
        <f t="shared" si="0"/>
        <v>5</v>
      </c>
      <c r="E49" s="5" t="s">
        <v>35</v>
      </c>
      <c r="F49" s="4" t="s">
        <v>126</v>
      </c>
      <c r="G49" s="4" t="s">
        <v>131</v>
      </c>
      <c r="H49" s="4"/>
      <c r="I49" s="14">
        <f t="shared" si="1"/>
        <v>0</v>
      </c>
    </row>
    <row r="50" spans="1:9" x14ac:dyDescent="0.25">
      <c r="A50" s="4" t="s">
        <v>132</v>
      </c>
      <c r="B50" s="4" t="s">
        <v>125</v>
      </c>
      <c r="C50" s="5">
        <v>13</v>
      </c>
      <c r="D50" s="6">
        <f t="shared" si="0"/>
        <v>15</v>
      </c>
      <c r="E50" s="5" t="s">
        <v>35</v>
      </c>
      <c r="F50" s="4" t="s">
        <v>126</v>
      </c>
      <c r="G50" s="4" t="s">
        <v>133</v>
      </c>
      <c r="H50" s="4"/>
      <c r="I50" s="14">
        <f t="shared" si="1"/>
        <v>0</v>
      </c>
    </row>
    <row r="51" spans="1:9" x14ac:dyDescent="0.25">
      <c r="A51" s="4" t="s">
        <v>134</v>
      </c>
      <c r="B51" s="4" t="s">
        <v>135</v>
      </c>
      <c r="C51" s="5">
        <v>56</v>
      </c>
      <c r="D51" s="6">
        <f t="shared" si="0"/>
        <v>62</v>
      </c>
      <c r="E51" s="5" t="s">
        <v>35</v>
      </c>
      <c r="F51" s="4" t="s">
        <v>136</v>
      </c>
      <c r="G51" s="4" t="s">
        <v>137</v>
      </c>
      <c r="H51" s="4"/>
      <c r="I51" s="14">
        <f t="shared" si="1"/>
        <v>0</v>
      </c>
    </row>
    <row r="52" spans="1:9" x14ac:dyDescent="0.25">
      <c r="A52" s="4" t="s">
        <v>138</v>
      </c>
      <c r="B52" s="4" t="s">
        <v>139</v>
      </c>
      <c r="C52" s="5">
        <v>9</v>
      </c>
      <c r="D52" s="6">
        <f t="shared" si="0"/>
        <v>10</v>
      </c>
      <c r="E52" s="5" t="s">
        <v>35</v>
      </c>
      <c r="F52" s="4" t="s">
        <v>126</v>
      </c>
      <c r="G52" s="4" t="s">
        <v>140</v>
      </c>
      <c r="H52" s="4"/>
      <c r="I52" s="14">
        <f t="shared" si="1"/>
        <v>0</v>
      </c>
    </row>
    <row r="53" spans="1:9" x14ac:dyDescent="0.25">
      <c r="A53" s="4" t="s">
        <v>141</v>
      </c>
      <c r="B53" s="4" t="s">
        <v>139</v>
      </c>
      <c r="C53" s="5">
        <v>4</v>
      </c>
      <c r="D53" s="6">
        <f t="shared" si="0"/>
        <v>5</v>
      </c>
      <c r="E53" s="5" t="s">
        <v>35</v>
      </c>
      <c r="F53" s="4" t="s">
        <v>126</v>
      </c>
      <c r="G53" s="4" t="s">
        <v>142</v>
      </c>
      <c r="H53" s="4"/>
      <c r="I53" s="14">
        <f>D53*H53</f>
        <v>0</v>
      </c>
    </row>
    <row r="54" spans="1:9" ht="15.75" thickBot="1" x14ac:dyDescent="0.3">
      <c r="A54" s="7" t="s">
        <v>143</v>
      </c>
      <c r="B54" s="7" t="s">
        <v>139</v>
      </c>
      <c r="C54" s="8">
        <v>1</v>
      </c>
      <c r="D54" s="9">
        <f t="shared" si="0"/>
        <v>2</v>
      </c>
      <c r="E54" s="8" t="s">
        <v>35</v>
      </c>
      <c r="F54" s="7" t="s">
        <v>126</v>
      </c>
      <c r="G54" s="7" t="s">
        <v>144</v>
      </c>
      <c r="H54" s="7"/>
      <c r="I54" s="14">
        <f t="shared" si="1"/>
        <v>0</v>
      </c>
    </row>
    <row r="55" spans="1:9" ht="15.75" thickBot="1" x14ac:dyDescent="0.3">
      <c r="A55" s="18" t="s">
        <v>145</v>
      </c>
      <c r="B55" s="19"/>
      <c r="C55" s="19"/>
      <c r="D55" s="19"/>
      <c r="E55" s="19"/>
      <c r="F55" s="19"/>
      <c r="G55" s="19"/>
      <c r="H55" s="10"/>
      <c r="I55" s="15">
        <f>SUM(I5:I54)</f>
        <v>0</v>
      </c>
    </row>
  </sheetData>
  <mergeCells count="2">
    <mergeCell ref="A3:G3"/>
    <mergeCell ref="A55:G55"/>
  </mergeCells>
  <pageMargins left="0.7" right="0.7" top="0.75" bottom="0.75" header="0.3" footer="0.3"/>
  <pageSetup paperSize="9" scale="9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1DD5FF9F563D4389752569C1EE0D6A" ma:contentTypeVersion="15" ma:contentTypeDescription="Vytvoří nový dokument" ma:contentTypeScope="" ma:versionID="182d40f4f534ecbbeb9352438a75b565">
  <xsd:schema xmlns:xsd="http://www.w3.org/2001/XMLSchema" xmlns:xs="http://www.w3.org/2001/XMLSchema" xmlns:p="http://schemas.microsoft.com/office/2006/metadata/properties" xmlns:ns2="3c892bc3-6c64-4a5d-812a-2063c090feb7" xmlns:ns3="a8b262c9-f269-43d9-8cd6-994b9f39b105" targetNamespace="http://schemas.microsoft.com/office/2006/metadata/properties" ma:root="true" ma:fieldsID="7f2b86d739d7d2e3e7165a7b82dcd067" ns2:_="" ns3:_="">
    <xsd:import namespace="3c892bc3-6c64-4a5d-812a-2063c090feb7"/>
    <xsd:import namespace="a8b262c9-f269-43d9-8cd6-994b9f39b1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Da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892bc3-6c64-4a5d-812a-2063c090fe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Datum" ma:index="22" nillable="true" ma:displayName="Datum" ma:format="DateOnly" ma:internalName="Da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b262c9-f269-43d9-8cd6-994b9f39b10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c892bc3-6c64-4a5d-812a-2063c090feb7">
      <Terms xmlns="http://schemas.microsoft.com/office/infopath/2007/PartnerControls"/>
    </lcf76f155ced4ddcb4097134ff3c332f>
    <Datum xmlns="3c892bc3-6c64-4a5d-812a-2063c090feb7" xsi:nil="true"/>
  </documentManagement>
</p:properties>
</file>

<file path=customXml/itemProps1.xml><?xml version="1.0" encoding="utf-8"?>
<ds:datastoreItem xmlns:ds="http://schemas.openxmlformats.org/officeDocument/2006/customXml" ds:itemID="{CA09425D-4314-42E4-A32F-831A9A148E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892bc3-6c64-4a5d-812a-2063c090feb7"/>
    <ds:schemaRef ds:uri="a8b262c9-f269-43d9-8cd6-994b9f39b1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92A28DE-6FF9-4929-8E96-7A5B13A430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4A2E131-DE04-4EEB-8986-7C5389815991}">
  <ds:schemaRefs>
    <ds:schemaRef ds:uri="http://schemas.microsoft.com/office/2006/metadata/properties"/>
    <ds:schemaRef ds:uri="http://schemas.microsoft.com/office/infopath/2007/PartnerControls"/>
    <ds:schemaRef ds:uri="0c1df841-597c-432c-ab41-121f39e2a5d4"/>
    <ds:schemaRef ds:uri="3c892bc3-6c64-4a5d-812a-2063c090feb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Sumary</vt:lpstr>
      <vt:lpstr>Sumary!Oblast_tisku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Lucie Lukášová</cp:lastModifiedBy>
  <cp:revision/>
  <dcterms:created xsi:type="dcterms:W3CDTF">2025-06-05T07:12:41Z</dcterms:created>
  <dcterms:modified xsi:type="dcterms:W3CDTF">2025-12-11T15:13:29Z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0x010100D81DD5FF9F563D4389752569C1EE0D6A</vt:lpwstr>
  </property>
  <property fmtid="{D5CDD505-2E9C-101B-9397-08002B2CF9AE}" pid="3" name="MediaServiceImageTags">
    <vt:lpwstr/>
  </property>
  <property fmtid="{D5CDD505-2E9C-101B-9397-08002B2CF9AE}" pid="4" name="Order">
    <vt:r8>544400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